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<sst xmlns="http://schemas.openxmlformats.org/spreadsheetml/2006/main" count="56" uniqueCount="44">
  <si>
    <t>中国绍兴黄酒集团有限公司负责人2022年度薪酬、2020-2022年度任期激励收入（第一次40%部分）兑现情况（公开披露）</t>
  </si>
  <si>
    <t xml:space="preserve"> </t>
  </si>
  <si>
    <t>金额：万元（保留两位小数）</t>
  </si>
  <si>
    <r>
      <t> </t>
    </r>
    <r>
      <rPr>
        <sz val="12"/>
        <rFont val="宋体"/>
        <charset val="134"/>
      </rPr>
      <t>序号</t>
    </r>
  </si>
  <si>
    <r>
      <rPr>
        <b/>
        <sz val="18"/>
        <rFont val="仿宋"/>
        <family val="3"/>
        <charset val="134"/>
      </rPr>
      <t> </t>
    </r>
    <r>
      <rPr>
        <sz val="12"/>
        <rFont val="仿宋"/>
        <family val="3"/>
        <charset val="134"/>
      </rPr>
      <t>姓名</t>
    </r>
  </si>
  <si>
    <t>职务</t>
  </si>
  <si>
    <t>任职起止时间</t>
  </si>
  <si>
    <t>2022年度从本公司获得的税前薪酬情况</t>
  </si>
  <si>
    <t>2020-2022年度任期激励收入税前兑现数（第一次40%部分）</t>
  </si>
  <si>
    <t>薪酬合计</t>
  </si>
  <si>
    <t>是否在股东单位或其他关联方领取薪酬</t>
  </si>
  <si>
    <t>在关联方领取的税前薪酬总额</t>
  </si>
  <si>
    <t>备注</t>
  </si>
  <si>
    <t>市国资监管机构核定应付年薪</t>
  </si>
  <si>
    <t>社会保险、补充养老、补充医疗、住房公积金等福利性待遇单位缴存部分</t>
  </si>
  <si>
    <t>其他货币性收入（注明具体项目并分列）</t>
  </si>
  <si>
    <t>小计</t>
  </si>
  <si>
    <t>4=1+2+3</t>
  </si>
  <si>
    <t>6=4+5</t>
  </si>
  <si>
    <t>孙爱保</t>
  </si>
  <si>
    <t>董事长</t>
  </si>
  <si>
    <t>2020年7月-2022年12月</t>
  </si>
  <si>
    <t>否</t>
  </si>
  <si>
    <t>徐东良</t>
  </si>
  <si>
    <t>总经理</t>
  </si>
  <si>
    <t>2020年1月-2022年12月</t>
  </si>
  <si>
    <t>2022年7月起正职</t>
  </si>
  <si>
    <t>杨文龙</t>
  </si>
  <si>
    <t>副书记</t>
  </si>
  <si>
    <t>柏宏</t>
  </si>
  <si>
    <t>副总经理</t>
  </si>
  <si>
    <t>唐易宏</t>
  </si>
  <si>
    <t>纪委书记</t>
  </si>
  <si>
    <t>吕旦霖</t>
  </si>
  <si>
    <t>2022年2月-2022年12月</t>
  </si>
  <si>
    <t>李维萍</t>
  </si>
  <si>
    <t>2022年4月-2022年12月</t>
  </si>
  <si>
    <t>钱肖华</t>
  </si>
  <si>
    <t>/</t>
  </si>
  <si>
    <t>2020年1月-2020年6月</t>
  </si>
  <si>
    <t>徐城法</t>
  </si>
  <si>
    <t>2020年1月-2020年11月</t>
  </si>
  <si>
    <t>合计</t>
  </si>
  <si>
    <t>说明：上表披露薪酬为我公司企业负责人应发税前薪酬。其中第（1）、（5）项由市国资监管机构核定，包括2022年度基本年薪、绩效年薪和2020-2022年任期考核后按4:3:3比例延期兑现的40%部分。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</si>
</sst>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,##0.00_ "/>
    <numFmt numFmtId="177" formatCode="0.00_ "/>
  </numFmts>
  <fonts count="25">
    <font>
      <sz val="11"/>
      <color theme="1"/>
      <name val="宋体"/>
      <charset val="134"/>
      <scheme val="minor"/>
    </font>
    <font>
      <b/>
      <sz val="16"/>
      <name val="宋体"/>
      <charset val="134"/>
    </font>
    <font>
      <b/>
      <sz val="18"/>
      <name val="仿宋"/>
      <family val="3"/>
      <charset val="134"/>
    </font>
    <font>
      <sz val="12"/>
      <name val="宋体"/>
      <charset val="134"/>
    </font>
    <font>
      <sz val="12"/>
      <name val="仿宋"/>
      <family val="3"/>
      <charset val="134"/>
    </font>
    <font>
      <b/>
      <sz val="18"/>
      <name val="Arial"/>
      <family val="2"/>
      <charset val="0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5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8" applyNumberFormat="0" applyAlignment="0" applyProtection="0">
      <alignment vertical="center"/>
    </xf>
    <xf numFmtId="0" fontId="19" fillId="11" borderId="4" applyNumberFormat="0" applyAlignment="0" applyProtection="0">
      <alignment vertical="center"/>
    </xf>
    <xf numFmtId="0" fontId="20" fillId="12" borderId="9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/>
    <xf numFmtId="0" fontId="4" fillId="0" borderId="0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177" fontId="3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6"/>
  <sheetViews>
    <sheetView tabSelected="1" workbookViewId="0">
      <selection activeCell="A1" sqref="A1:M1"/>
    </sheetView>
  </sheetViews>
  <sheetFormatPr defaultColWidth="9" defaultRowHeight="13.5"/>
  <cols>
    <col min="1" max="1" width="7.25" customWidth="1"/>
    <col min="2" max="2" width="10.5" customWidth="1"/>
    <col min="3" max="3" width="10.125" customWidth="1"/>
    <col min="4" max="4" width="13.75" customWidth="1"/>
    <col min="5" max="5" width="15.875" customWidth="1"/>
    <col min="6" max="6" width="17.125" customWidth="1"/>
    <col min="7" max="7" width="14.75" customWidth="1"/>
    <col min="8" max="8" width="12.375" customWidth="1"/>
    <col min="9" max="9" width="15.875" customWidth="1"/>
    <col min="11" max="11" width="11.5" customWidth="1"/>
    <col min="12" max="12" width="12" customWidth="1"/>
    <col min="13" max="13" width="12.375" customWidth="1"/>
  </cols>
  <sheetData>
    <row r="1" ht="20.25" spans="1:1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ht="22.5" spans="1:13">
      <c r="A2" s="2" t="s">
        <v>1</v>
      </c>
      <c r="B2" s="3"/>
      <c r="C2" s="4"/>
      <c r="D2" s="4"/>
      <c r="E2" s="4"/>
      <c r="F2" s="4"/>
      <c r="G2" s="4"/>
      <c r="H2" s="5" t="s">
        <v>2</v>
      </c>
      <c r="I2" s="5"/>
      <c r="J2" s="5"/>
      <c r="K2" s="5"/>
      <c r="L2" s="5"/>
      <c r="M2" s="4"/>
    </row>
    <row r="3" ht="14.25" spans="1:13">
      <c r="A3" s="6" t="s">
        <v>3</v>
      </c>
      <c r="B3" s="7" t="s">
        <v>4</v>
      </c>
      <c r="C3" s="8" t="s">
        <v>5</v>
      </c>
      <c r="D3" s="8" t="s">
        <v>6</v>
      </c>
      <c r="E3" s="8" t="s">
        <v>7</v>
      </c>
      <c r="F3" s="8"/>
      <c r="G3" s="8"/>
      <c r="H3" s="8"/>
      <c r="I3" s="15" t="s">
        <v>8</v>
      </c>
      <c r="J3" s="15" t="s">
        <v>9</v>
      </c>
      <c r="K3" s="15" t="s">
        <v>10</v>
      </c>
      <c r="L3" s="15" t="s">
        <v>11</v>
      </c>
      <c r="M3" s="15" t="s">
        <v>12</v>
      </c>
    </row>
    <row r="4" ht="80" customHeight="1" spans="1:13">
      <c r="A4" s="7"/>
      <c r="B4" s="7"/>
      <c r="C4" s="8"/>
      <c r="D4" s="8"/>
      <c r="E4" s="8" t="s">
        <v>13</v>
      </c>
      <c r="F4" s="8" t="s">
        <v>14</v>
      </c>
      <c r="G4" s="8" t="s">
        <v>15</v>
      </c>
      <c r="H4" s="8" t="s">
        <v>16</v>
      </c>
      <c r="I4" s="16"/>
      <c r="J4" s="16"/>
      <c r="K4" s="16"/>
      <c r="L4" s="16"/>
      <c r="M4" s="16"/>
    </row>
    <row r="5" ht="14.25" hidden="1" spans="1:13">
      <c r="A5" s="7"/>
      <c r="B5" s="7"/>
      <c r="C5" s="8"/>
      <c r="D5" s="8"/>
      <c r="E5" s="8">
        <v>1</v>
      </c>
      <c r="F5" s="9">
        <v>2</v>
      </c>
      <c r="G5" s="9">
        <v>3</v>
      </c>
      <c r="H5" s="9" t="s">
        <v>17</v>
      </c>
      <c r="I5" s="9">
        <v>5</v>
      </c>
      <c r="J5" s="9" t="s">
        <v>18</v>
      </c>
      <c r="K5" s="9">
        <v>7</v>
      </c>
      <c r="L5" s="9">
        <v>8</v>
      </c>
      <c r="M5" s="17"/>
    </row>
    <row r="6" ht="28.5" spans="1:13">
      <c r="A6" s="8">
        <v>1</v>
      </c>
      <c r="B6" s="10" t="s">
        <v>19</v>
      </c>
      <c r="C6" s="10" t="s">
        <v>20</v>
      </c>
      <c r="D6" s="11" t="s">
        <v>21</v>
      </c>
      <c r="E6" s="12">
        <v>57.2853</v>
      </c>
      <c r="F6" s="13">
        <v>12.53</v>
      </c>
      <c r="G6" s="12">
        <v>0</v>
      </c>
      <c r="H6" s="12">
        <f t="shared" ref="H6:H14" si="0">E6+F6+G6</f>
        <v>69.8153</v>
      </c>
      <c r="I6" s="12">
        <v>16.719915668958</v>
      </c>
      <c r="J6" s="12">
        <f t="shared" ref="J6:J14" si="1">H6+I6</f>
        <v>86.535215668958</v>
      </c>
      <c r="K6" s="12" t="s">
        <v>22</v>
      </c>
      <c r="L6" s="12"/>
      <c r="M6" s="17"/>
    </row>
    <row r="7" ht="42.75" spans="1:13">
      <c r="A7" s="8">
        <v>2</v>
      </c>
      <c r="B7" s="10" t="s">
        <v>23</v>
      </c>
      <c r="C7" s="10" t="s">
        <v>24</v>
      </c>
      <c r="D7" s="11" t="s">
        <v>25</v>
      </c>
      <c r="E7" s="12">
        <v>53.412814</v>
      </c>
      <c r="F7" s="13">
        <v>12.53</v>
      </c>
      <c r="G7" s="12">
        <v>0</v>
      </c>
      <c r="H7" s="12">
        <f t="shared" si="0"/>
        <v>65.942814</v>
      </c>
      <c r="I7" s="12">
        <v>17.532313</v>
      </c>
      <c r="J7" s="12">
        <f t="shared" si="1"/>
        <v>83.475127</v>
      </c>
      <c r="K7" s="12" t="s">
        <v>22</v>
      </c>
      <c r="L7" s="12"/>
      <c r="M7" s="11" t="s">
        <v>26</v>
      </c>
    </row>
    <row r="8" ht="42.75" spans="1:13">
      <c r="A8" s="8">
        <v>3</v>
      </c>
      <c r="B8" s="10" t="s">
        <v>27</v>
      </c>
      <c r="C8" s="10" t="s">
        <v>28</v>
      </c>
      <c r="D8" s="11" t="s">
        <v>25</v>
      </c>
      <c r="E8" s="12">
        <v>48.681048</v>
      </c>
      <c r="F8" s="13">
        <v>12.53</v>
      </c>
      <c r="G8" s="12">
        <v>0</v>
      </c>
      <c r="H8" s="12">
        <f t="shared" si="0"/>
        <v>61.211048</v>
      </c>
      <c r="I8" s="12">
        <v>16.962721</v>
      </c>
      <c r="J8" s="12">
        <f t="shared" si="1"/>
        <v>78.173769</v>
      </c>
      <c r="K8" s="12" t="s">
        <v>22</v>
      </c>
      <c r="L8" s="12"/>
      <c r="M8" s="17"/>
    </row>
    <row r="9" ht="42.75" spans="1:13">
      <c r="A9" s="8">
        <v>4</v>
      </c>
      <c r="B9" s="10" t="s">
        <v>29</v>
      </c>
      <c r="C9" s="10" t="s">
        <v>30</v>
      </c>
      <c r="D9" s="11" t="s">
        <v>25</v>
      </c>
      <c r="E9" s="12">
        <v>48.113923</v>
      </c>
      <c r="F9" s="13">
        <v>12.53</v>
      </c>
      <c r="G9" s="12">
        <v>0</v>
      </c>
      <c r="H9" s="12">
        <f t="shared" si="0"/>
        <v>60.643923</v>
      </c>
      <c r="I9" s="12">
        <v>16.836656</v>
      </c>
      <c r="J9" s="12">
        <f t="shared" si="1"/>
        <v>77.480579</v>
      </c>
      <c r="K9" s="12" t="s">
        <v>22</v>
      </c>
      <c r="L9" s="12"/>
      <c r="M9" s="17"/>
    </row>
    <row r="10" ht="42.75" spans="1:13">
      <c r="A10" s="8">
        <v>5</v>
      </c>
      <c r="B10" s="10" t="s">
        <v>31</v>
      </c>
      <c r="C10" s="10" t="s">
        <v>32</v>
      </c>
      <c r="D10" s="11" t="s">
        <v>25</v>
      </c>
      <c r="E10" s="12">
        <v>49.540327</v>
      </c>
      <c r="F10" s="13">
        <v>15</v>
      </c>
      <c r="G10" s="12">
        <v>0</v>
      </c>
      <c r="H10" s="12">
        <f t="shared" si="0"/>
        <v>64.540327</v>
      </c>
      <c r="I10" s="12">
        <v>17.075453</v>
      </c>
      <c r="J10" s="12">
        <f t="shared" si="1"/>
        <v>81.61578</v>
      </c>
      <c r="K10" s="12" t="s">
        <v>22</v>
      </c>
      <c r="L10" s="12"/>
      <c r="M10" s="17"/>
    </row>
    <row r="11" ht="42.75" spans="1:13">
      <c r="A11" s="8">
        <v>6</v>
      </c>
      <c r="B11" s="10" t="s">
        <v>33</v>
      </c>
      <c r="C11" s="10" t="s">
        <v>30</v>
      </c>
      <c r="D11" s="11" t="s">
        <v>34</v>
      </c>
      <c r="E11" s="12">
        <v>44.319727</v>
      </c>
      <c r="F11" s="13">
        <v>10.44</v>
      </c>
      <c r="G11" s="12">
        <v>0</v>
      </c>
      <c r="H11" s="12">
        <f t="shared" si="0"/>
        <v>54.759727</v>
      </c>
      <c r="I11" s="12">
        <v>5.166108</v>
      </c>
      <c r="J11" s="12">
        <f t="shared" si="1"/>
        <v>59.925835</v>
      </c>
      <c r="K11" s="12" t="s">
        <v>22</v>
      </c>
      <c r="L11" s="12"/>
      <c r="M11" s="17"/>
    </row>
    <row r="12" ht="42.75" spans="1:13">
      <c r="A12" s="8">
        <v>7</v>
      </c>
      <c r="B12" s="10" t="s">
        <v>35</v>
      </c>
      <c r="C12" s="10" t="s">
        <v>30</v>
      </c>
      <c r="D12" s="11" t="s">
        <v>36</v>
      </c>
      <c r="E12" s="12">
        <v>35.952254</v>
      </c>
      <c r="F12" s="13">
        <v>9.4</v>
      </c>
      <c r="G12" s="12">
        <v>0</v>
      </c>
      <c r="H12" s="12">
        <f t="shared" si="0"/>
        <v>45.352254</v>
      </c>
      <c r="I12" s="12">
        <v>4.190757</v>
      </c>
      <c r="J12" s="12">
        <f t="shared" si="1"/>
        <v>49.543011</v>
      </c>
      <c r="K12" s="12" t="s">
        <v>22</v>
      </c>
      <c r="L12" s="12"/>
      <c r="M12" s="17"/>
    </row>
    <row r="13" ht="42.75" spans="1:13">
      <c r="A13" s="8">
        <v>8</v>
      </c>
      <c r="B13" s="10" t="s">
        <v>37</v>
      </c>
      <c r="C13" s="13" t="s">
        <v>38</v>
      </c>
      <c r="D13" s="11" t="s">
        <v>39</v>
      </c>
      <c r="E13" s="12">
        <v>0</v>
      </c>
      <c r="F13" s="13">
        <v>0</v>
      </c>
      <c r="G13" s="12">
        <v>0</v>
      </c>
      <c r="H13" s="12">
        <f t="shared" si="0"/>
        <v>0</v>
      </c>
      <c r="I13" s="12">
        <v>3.21103197357</v>
      </c>
      <c r="J13" s="12">
        <f t="shared" si="1"/>
        <v>3.21103197357</v>
      </c>
      <c r="K13" s="12"/>
      <c r="L13" s="12"/>
      <c r="M13" s="17"/>
    </row>
    <row r="14" ht="28.5" spans="1:13">
      <c r="A14" s="8">
        <v>9</v>
      </c>
      <c r="B14" s="10" t="s">
        <v>40</v>
      </c>
      <c r="C14" s="13" t="s">
        <v>38</v>
      </c>
      <c r="D14" s="11" t="s">
        <v>41</v>
      </c>
      <c r="E14" s="12">
        <v>0</v>
      </c>
      <c r="F14" s="13">
        <v>0</v>
      </c>
      <c r="G14" s="12">
        <v>0</v>
      </c>
      <c r="H14" s="12">
        <f t="shared" si="0"/>
        <v>0</v>
      </c>
      <c r="I14" s="12">
        <v>4.97795583422645</v>
      </c>
      <c r="J14" s="12">
        <f t="shared" si="1"/>
        <v>4.97795583422645</v>
      </c>
      <c r="K14" s="12"/>
      <c r="L14" s="12"/>
      <c r="M14" s="17"/>
    </row>
    <row r="15" ht="29" customHeight="1" spans="1:13">
      <c r="A15" s="8" t="s">
        <v>42</v>
      </c>
      <c r="B15" s="8"/>
      <c r="C15" s="8"/>
      <c r="D15" s="8"/>
      <c r="E15" s="12">
        <f t="shared" ref="E15:J15" si="2">SUM(E6:E14)</f>
        <v>337.305393</v>
      </c>
      <c r="F15" s="12">
        <f t="shared" si="2"/>
        <v>84.96</v>
      </c>
      <c r="G15" s="12">
        <f t="shared" si="2"/>
        <v>0</v>
      </c>
      <c r="H15" s="12">
        <f t="shared" si="2"/>
        <v>422.265393</v>
      </c>
      <c r="I15" s="12">
        <f t="shared" si="2"/>
        <v>102.672911476754</v>
      </c>
      <c r="J15" s="12">
        <f t="shared" si="2"/>
        <v>524.938304476754</v>
      </c>
      <c r="K15" s="12"/>
      <c r="L15" s="12">
        <f>SUM(L6:L14)</f>
        <v>0</v>
      </c>
      <c r="M15" s="17"/>
    </row>
    <row r="16" ht="37" customHeight="1" spans="1:13">
      <c r="A16" s="14" t="s">
        <v>43</v>
      </c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</row>
  </sheetData>
  <mergeCells count="13">
    <mergeCell ref="A1:M1"/>
    <mergeCell ref="H2:L2"/>
    <mergeCell ref="E3:H3"/>
    <mergeCell ref="A16:M16"/>
    <mergeCell ref="A3:A5"/>
    <mergeCell ref="B3:B5"/>
    <mergeCell ref="C3:C5"/>
    <mergeCell ref="D3:D5"/>
    <mergeCell ref="I3:I4"/>
    <mergeCell ref="J3:J4"/>
    <mergeCell ref="K3:K4"/>
    <mergeCell ref="L3:L4"/>
    <mergeCell ref="M3:M4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利君    Meng</cp:lastModifiedBy>
  <dcterms:created xsi:type="dcterms:W3CDTF">2023-09-30T07:32:36Z</dcterms:created>
  <dcterms:modified xsi:type="dcterms:W3CDTF">2023-09-30T07:36:30Z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2F81473290A949B3B6BA1CE19EF442E1_11</vt:lpwstr>
  </property>
  <property fmtid="{D5CDD505-2E9C-101B-9397-08002B2CF9AE}" pid="3" name="KSOProductBuildVer">
    <vt:lpwstr>2052-11.1.0.14309</vt:lpwstr>
  </property>
</Properties>
</file>